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bookViews>
    <workbookView xWindow="0" yWindow="0" windowWidth="28800" windowHeight="12435"/>
  </bookViews>
  <sheets>
    <sheet name="21.12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5" i="20" l="1"/>
  <c r="F189" i="20" l="1"/>
  <c r="F188" i="20"/>
  <c r="F190" i="20"/>
  <c r="F187" i="20"/>
  <c r="F114" i="20" l="1"/>
  <c r="F113" i="20"/>
  <c r="F112" i="20"/>
  <c r="F185" i="20" l="1"/>
  <c r="F186" i="20"/>
  <c r="F156" i="20"/>
  <c r="F153" i="20"/>
  <c r="F80" i="20"/>
  <c r="G71" i="20" l="1"/>
  <c r="F203" i="20" l="1"/>
  <c r="F202" i="20" l="1"/>
  <c r="F180" i="20" l="1"/>
  <c r="F181" i="20"/>
  <c r="F179" i="20"/>
  <c r="F183" i="20"/>
  <c r="F155" i="20"/>
  <c r="F182" i="20"/>
  <c r="F17" i="20"/>
  <c r="F178" i="20"/>
  <c r="F177" i="20"/>
  <c r="F145" i="20"/>
  <c r="F146" i="20"/>
  <c r="F124" i="20"/>
  <c r="F125" i="20"/>
  <c r="F126" i="20"/>
  <c r="F121" i="20"/>
  <c r="F122" i="20"/>
  <c r="F120" i="20"/>
  <c r="F119" i="20"/>
  <c r="F118" i="20"/>
  <c r="F64" i="20"/>
  <c r="F19" i="20"/>
  <c r="F82" i="20"/>
  <c r="F65" i="20"/>
  <c r="F16" i="20"/>
  <c r="F224" i="20"/>
  <c r="F223" i="20"/>
  <c r="F219" i="20"/>
  <c r="F218" i="20"/>
  <c r="F193" i="20"/>
  <c r="F184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1" i="20"/>
  <c r="F160" i="20"/>
  <c r="F157" i="20"/>
  <c r="F154" i="20"/>
  <c r="F148" i="20"/>
  <c r="F147" i="20"/>
  <c r="F144" i="20"/>
  <c r="F140" i="20"/>
  <c r="F139" i="20"/>
  <c r="F138" i="20"/>
  <c r="F137" i="20"/>
  <c r="F136" i="20"/>
  <c r="F135" i="20"/>
  <c r="F134" i="20"/>
  <c r="F133" i="20"/>
  <c r="F132" i="20"/>
  <c r="F131" i="20"/>
  <c r="F130" i="20"/>
  <c r="F127" i="20"/>
  <c r="F123" i="20"/>
  <c r="F117" i="20"/>
  <c r="F116" i="20"/>
  <c r="F115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158" i="20" l="1"/>
  <c r="F67" i="20"/>
  <c r="F235" i="20"/>
  <c r="F163" i="20"/>
  <c r="F149" i="20"/>
  <c r="F142" i="20"/>
</calcChain>
</file>

<file path=xl/sharedStrings.xml><?xml version="1.0" encoding="utf-8"?>
<sst xmlns="http://schemas.openxmlformats.org/spreadsheetml/2006/main" count="626" uniqueCount="238">
  <si>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</si>
  <si>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</si>
  <si>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</si>
  <si>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</si>
  <si>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</si>
  <si>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</si>
  <si>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</si>
  <si>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</si>
  <si>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</si>
  <si>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</si>
  <si>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</si>
  <si>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</si>
  <si>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</si>
  <si>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</si>
  <si>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</si>
  <si>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</si>
  <si>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</si>
  <si>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</si>
  <si>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</si>
  <si>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</si>
  <si>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</si>
  <si>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</si>
  <si>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</si>
  <si>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</si>
  <si>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</si>
  <si>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</si>
  <si>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</si>
  <si>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</si>
  <si>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</si>
  <si>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</si>
  <si>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</si>
  <si>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</si>
  <si>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</si>
  <si>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</si>
  <si>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</si>
  <si>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</si>
  <si>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</si>
  <si>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</si>
  <si>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</si>
  <si>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</si>
  <si>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</si>
  <si>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</si>
  <si>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</si>
  <si>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</si>
  <si>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</si>
  <si>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</si>
  <si>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</si>
  <si>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</si>
  <si>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</si>
  <si>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</si>
  <si>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</si>
  <si>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</si>
  <si>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</si>
  <si>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</si>
  <si>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</si>
  <si>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</si>
  <si>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</si>
  <si>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</si>
  <si>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</si>
  <si>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</si>
  <si>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</si>
  <si>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</si>
  <si>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</si>
  <si>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</si>
  <si>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</si>
  <si>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</si>
  <si>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</si>
  <si>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</si>
  <si>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</si>
  <si>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</si>
  <si>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</si>
  <si>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</si>
  <si>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</si>
  <si>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</si>
  <si>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</si>
  <si>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</si>
  <si>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</si>
  <si>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</si>
  <si>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</si>
  <si>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</si>
  <si>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</si>
  <si>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</si>
  <si>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</si>
  <si>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</si>
  <si>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</si>
  <si>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</si>
  <si>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</si>
  <si>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</si>
  <si>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</si>
  <si>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</si>
  <si>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</si>
  <si>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</si>
  <si>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</si>
  <si>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</si>
  <si>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</si>
  <si>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</si>
  <si>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</si>
  <si>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</si>
  <si>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</si>
  <si>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</si>
  <si>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</si>
  <si>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</si>
  <si>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</si>
  <si>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</si>
  <si>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</si>
  <si>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</si>
  <si>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</si>
  <si>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</si>
  <si>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</si>
  <si>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</si>
  <si>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</si>
  <si>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</si>
  <si>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</si>
  <si>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</si>
  <si>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</si>
  <si>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</si>
  <si>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</si>
  <si>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</si>
  <si>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</si>
  <si>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</si>
  <si>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</si>
  <si>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</si>
  <si>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</si>
  <si>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</si>
  <si>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</si>
  <si>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</si>
  <si>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</si>
  <si>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</si>
  <si>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</si>
  <si>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</si>
  <si>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</si>
  <si>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</si>
  <si>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</si>
  <si>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</si>
  <si>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</si>
  <si>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</si>
  <si>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</si>
  <si>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</si>
  <si>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</si>
  <si>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</si>
  <si>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</si>
  <si>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</si>
  <si>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</si>
  <si>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</si>
  <si>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</si>
  <si>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</si>
  <si>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</si>
  <si>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</si>
  <si>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</si>
  <si>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</si>
  <si>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</si>
  <si>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</si>
  <si>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</si>
  <si>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</si>
  <si>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</si>
  <si>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</si>
  <si>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</si>
  <si>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</si>
  <si>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</si>
  <si>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</si>
  <si>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</si>
  <si>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</si>
  <si>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</si>
  <si>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</si>
  <si>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</si>
  <si>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</si>
  <si>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</si>
  <si>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</si>
  <si>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</si>
  <si>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</si>
  <si>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</si>
  <si>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</si>
  <si>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</si>
  <si>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</si>
  <si>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</si>
  <si>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</si>
  <si>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</si>
  <si>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</si>
  <si>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</si>
  <si>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</si>
  <si>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</si>
  <si>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</si>
  <si>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</si>
  <si>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</si>
  <si>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</si>
  <si>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</si>
  <si>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</si>
  <si>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</si>
  <si>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</si>
  <si>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</si>
  <si>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</si>
  <si>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</si>
  <si>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</si>
  <si>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</si>
  <si>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</si>
  <si>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</si>
  <si>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</si>
  <si>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</si>
  <si>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</si>
  <si>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</si>
  <si>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</si>
  <si>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</si>
  <si>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հղկաթուղթ</t>
  </si>
  <si>
    <t>լուծիչ</t>
  </si>
  <si>
    <t>հատակի լաք/10կգ/</t>
  </si>
  <si>
    <t>յուղաներկ /20կգ/</t>
  </si>
  <si>
    <t>հղկաթուղթ N36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</si>
  <si>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</si>
  <si>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</si>
  <si>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</si>
  <si>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</si>
  <si>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</si>
  <si>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</si>
  <si>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</si>
  <si>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</si>
  <si>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</si>
  <si>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</si>
  <si>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</si>
  <si>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</si>
  <si>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>համակարգչային ծրագրերի թարմացում</t>
  </si>
  <si>
    <t>տեսախցիկների մոնտաժ և դեմոնտաժ</t>
  </si>
  <si>
    <t>փոցխ / պոչով /</t>
  </si>
  <si>
    <t>Սեղան</t>
  </si>
  <si>
    <t>Նստարան</t>
  </si>
  <si>
    <t>ջրաման/ փականով/</t>
  </si>
  <si>
    <t>հատակ լվանալու դույլ</t>
  </si>
  <si>
    <t>վարս․ ալիքավորող էլ սարք</t>
  </si>
  <si>
    <t>Վալիկ /ներկագլան/</t>
  </si>
  <si>
    <t>Վալիկ  /ներկագլան/</t>
  </si>
  <si>
    <t>պահարան</t>
  </si>
  <si>
    <t>Դանակ փոքր փայտյա</t>
  </si>
  <si>
    <t>պատառաքաղ փոքր փայտյա</t>
  </si>
  <si>
    <t>գդալ փոքր փայտյա</t>
  </si>
  <si>
    <t xml:space="preserve"> բանեռ /նկար/</t>
  </si>
  <si>
    <t>Խոհանոցային փակվող տարրա</t>
  </si>
  <si>
    <t>Խոհանոցային տախտակներ/պլաստմասե/</t>
  </si>
  <si>
    <t>Խոհանոցային տախտակներ/փայտյա/</t>
  </si>
  <si>
    <t xml:space="preserve">21. 12. 2022թ.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</si>
</sst>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" xfId="0" builtinId="0"/>
    <cellStyle name="Normal 2" xfId="2"/>
    <cellStyle name="Normal 3" xfId="1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abSelected="1" topLeftCell="A158" workbookViewId="0">
      <selection activeCell="B187" sqref="B187"/>
    </sheetView>
  </sheetViews>
  <sheetFormatPr defaultColWidth="12.28515625" defaultRowHeight="1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>
      <c r="A1" s="15"/>
      <c r="B1" s="47"/>
      <c r="C1" s="1"/>
      <c r="D1" s="1"/>
      <c r="E1" s="75" t="s">
        <v>93</v>
      </c>
      <c r="F1" s="75"/>
      <c r="G1" s="75"/>
    </row>
    <row r="2" spans="1:7">
      <c r="A2" s="15"/>
      <c r="B2" s="47"/>
      <c r="C2" s="1"/>
      <c r="D2" s="38" t="s">
        <v>138</v>
      </c>
      <c r="E2" s="36"/>
      <c r="F2" s="36"/>
      <c r="G2" s="36"/>
    </row>
    <row r="3" spans="1:7">
      <c r="A3" s="15"/>
      <c r="B3" s="47"/>
      <c r="C3" s="1"/>
      <c r="D3" s="34" t="s">
        <v>94</v>
      </c>
      <c r="E3" s="34"/>
      <c r="F3" s="35"/>
      <c r="G3" s="34"/>
    </row>
    <row r="4" spans="1:7" ht="18">
      <c r="A4" s="76" t="s">
        <v>154</v>
      </c>
      <c r="B4" s="76"/>
      <c r="C4" s="76"/>
      <c r="D4" s="76"/>
      <c r="E4" s="76"/>
      <c r="F4" s="76"/>
      <c r="G4" s="26"/>
    </row>
    <row r="5" spans="1:7" ht="18">
      <c r="A5" s="61"/>
      <c r="B5" s="76" t="s">
        <v>237</v>
      </c>
      <c r="C5" s="76"/>
      <c r="D5" s="76"/>
      <c r="E5" s="76"/>
      <c r="F5" s="61"/>
      <c r="G5" s="26"/>
    </row>
    <row r="6" spans="1:7" ht="36" customHeight="1">
      <c r="A6" s="77" t="s">
        <v>0</v>
      </c>
      <c r="B6" s="77"/>
      <c r="C6" s="77"/>
      <c r="D6" s="77"/>
      <c r="E6" s="77"/>
      <c r="F6" s="77"/>
      <c r="G6" s="77"/>
    </row>
    <row r="7" spans="1:7">
      <c r="A7" s="78" t="s">
        <v>87</v>
      </c>
      <c r="B7" s="78"/>
      <c r="C7" s="78"/>
      <c r="D7" s="78"/>
      <c r="E7" s="78"/>
      <c r="F7" s="78"/>
      <c r="G7" s="78"/>
    </row>
    <row r="8" spans="1:7">
      <c r="A8" s="79" t="s">
        <v>1</v>
      </c>
      <c r="B8" s="80"/>
      <c r="C8" s="80"/>
      <c r="D8" s="80"/>
      <c r="E8" s="80"/>
      <c r="F8" s="80"/>
      <c r="G8" s="81"/>
    </row>
    <row r="9" spans="1:7">
      <c r="A9" s="70" t="s">
        <v>2</v>
      </c>
      <c r="B9" s="71"/>
      <c r="C9" s="71"/>
      <c r="D9" s="71"/>
      <c r="E9" s="71"/>
      <c r="F9" s="71"/>
      <c r="G9" s="72"/>
    </row>
    <row r="10" spans="1:7">
      <c r="A10" s="70" t="s">
        <v>3</v>
      </c>
      <c r="B10" s="71"/>
      <c r="C10" s="71"/>
      <c r="D10" s="71"/>
      <c r="E10" s="71"/>
      <c r="F10" s="71"/>
      <c r="G10" s="72"/>
    </row>
    <row r="11" spans="1:7">
      <c r="A11" s="73" t="s">
        <v>4</v>
      </c>
      <c r="B11" s="74"/>
      <c r="C11" s="2"/>
      <c r="D11" s="51"/>
      <c r="E11" s="3"/>
      <c r="F11" s="4"/>
      <c r="G11" s="27"/>
    </row>
    <row r="12" spans="1:7" ht="31.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>
      <c r="A13" s="16"/>
      <c r="B13" s="48" t="s">
        <v>148</v>
      </c>
      <c r="C13" s="5"/>
      <c r="D13" s="5"/>
      <c r="E13" s="6"/>
      <c r="F13" s="9"/>
      <c r="G13" s="8"/>
    </row>
    <row r="14" spans="1:7">
      <c r="A14" s="17"/>
      <c r="B14" s="52" t="s">
        <v>10</v>
      </c>
      <c r="C14" s="28"/>
      <c r="D14" s="19"/>
      <c r="E14" s="7"/>
      <c r="F14" s="10"/>
      <c r="G14" s="13"/>
    </row>
    <row r="15" spans="1:7">
      <c r="A15" s="17">
        <v>22200000</v>
      </c>
      <c r="B15" s="39" t="s">
        <v>151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>
      <c r="A16" s="17">
        <v>22130000</v>
      </c>
      <c r="B16" s="39" t="s">
        <v>169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>
      <c r="A17" s="17">
        <v>22111150</v>
      </c>
      <c r="B17" s="39" t="s">
        <v>194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>
      <c r="A18" s="17">
        <v>22451190</v>
      </c>
      <c r="B18" s="39" t="s">
        <v>173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>
      <c r="A19" s="17">
        <v>22451290</v>
      </c>
      <c r="B19" s="39" t="s">
        <v>174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>
      <c r="A21" s="17">
        <v>22811150</v>
      </c>
      <c r="B21" s="39" t="s">
        <v>170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>
      <c r="A24" s="17" t="s">
        <v>21</v>
      </c>
      <c r="B24" s="39" t="s">
        <v>195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>
      <c r="A35" s="17">
        <v>30192133</v>
      </c>
      <c r="B35" s="39" t="s">
        <v>175</v>
      </c>
      <c r="C35" s="28" t="s">
        <v>79</v>
      </c>
      <c r="D35" s="19" t="s">
        <v>11</v>
      </c>
      <c r="E35" s="7">
        <v>350</v>
      </c>
      <c r="F35" s="10">
        <f t="shared" si="0"/>
        <v>7000</v>
      </c>
      <c r="G35" s="13">
        <v>20</v>
      </c>
    </row>
    <row r="36" spans="1:7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>
      <c r="A38" s="17">
        <v>30197232</v>
      </c>
      <c r="B38" s="40" t="s">
        <v>108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>
      <c r="A45" s="17">
        <v>37821150</v>
      </c>
      <c r="B45" s="39" t="s">
        <v>150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>
      <c r="A46" s="17">
        <v>35821400</v>
      </c>
      <c r="B46" s="39" t="s">
        <v>149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>
      <c r="A50" s="17">
        <v>22811100</v>
      </c>
      <c r="B50" s="42" t="s">
        <v>163</v>
      </c>
      <c r="C50" s="28" t="s">
        <v>79</v>
      </c>
      <c r="D50" s="19" t="s">
        <v>11</v>
      </c>
      <c r="E50" s="7">
        <v>1000</v>
      </c>
      <c r="F50" s="10">
        <f t="shared" si="0"/>
        <v>1000</v>
      </c>
      <c r="G50" s="13">
        <v>1</v>
      </c>
    </row>
    <row r="51" spans="1:7" ht="24">
      <c r="A51" s="17">
        <v>22811100</v>
      </c>
      <c r="B51" s="42" t="s">
        <v>164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>
      <c r="A52" s="17">
        <v>22811100</v>
      </c>
      <c r="B52" s="39" t="s">
        <v>165</v>
      </c>
      <c r="C52" s="28" t="s">
        <v>79</v>
      </c>
      <c r="D52" s="19" t="s">
        <v>11</v>
      </c>
      <c r="E52" s="7">
        <v>2000</v>
      </c>
      <c r="F52" s="10">
        <f t="shared" si="0"/>
        <v>6000</v>
      </c>
      <c r="G52" s="13">
        <v>3</v>
      </c>
    </row>
    <row r="53" spans="1:7" ht="24">
      <c r="A53" s="17">
        <v>22821500</v>
      </c>
      <c r="B53" s="42" t="s">
        <v>168</v>
      </c>
      <c r="C53" s="28" t="s">
        <v>79</v>
      </c>
      <c r="D53" s="19" t="s">
        <v>11</v>
      </c>
      <c r="E53" s="7">
        <v>2000</v>
      </c>
      <c r="F53" s="10">
        <f t="shared" si="0"/>
        <v>4000</v>
      </c>
      <c r="G53" s="13">
        <v>2</v>
      </c>
    </row>
    <row r="54" spans="1:7">
      <c r="A54" s="17">
        <v>22821500</v>
      </c>
      <c r="B54" s="39" t="s">
        <v>166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>
      <c r="A55" s="17">
        <v>22821500</v>
      </c>
      <c r="B55" s="39" t="s">
        <v>167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>
      <c r="A64" s="17">
        <v>30197322</v>
      </c>
      <c r="B64" s="39" t="s">
        <v>176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>
      <c r="A65" s="17">
        <v>30199410</v>
      </c>
      <c r="B65" s="39" t="s">
        <v>171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>
      <c r="A66" s="64" t="s">
        <v>208</v>
      </c>
      <c r="B66" s="39" t="s">
        <v>209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>
      <c r="A67" s="31"/>
      <c r="B67" s="50"/>
      <c r="C67" s="28"/>
      <c r="D67" s="19"/>
      <c r="E67" s="7"/>
      <c r="F67" s="11">
        <f>F66+F65+F64+F63+F62+F61+F60+F59+F58+F57+F56+F55+F54+F53+F52+F51+F50+F49+F48+F47+F46+F45+F44+F43+F42+F41+F40+F39+F38+F37+F36+F35+F34+F33+F32+F31+F30+F29+F28+F27+F26+F25+F24+F23+F22+F21+F20+F19+F18+F17+F16+F15</f>
        <v>675650</v>
      </c>
      <c r="G67" s="14"/>
    </row>
    <row r="68" spans="1:10">
      <c r="A68" s="29"/>
      <c r="B68" s="49" t="s">
        <v>120</v>
      </c>
      <c r="C68" s="28"/>
      <c r="D68" s="19"/>
      <c r="E68" s="7"/>
      <c r="F68" s="10"/>
      <c r="G68" s="14"/>
    </row>
    <row r="69" spans="1:10">
      <c r="A69" s="64" t="s">
        <v>214</v>
      </c>
      <c r="B69" s="39" t="s">
        <v>211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>
      <c r="A70" s="64" t="s">
        <v>214</v>
      </c>
      <c r="B70" s="39" t="s">
        <v>210</v>
      </c>
      <c r="C70" s="28" t="s">
        <v>79</v>
      </c>
      <c r="D70" s="19" t="s">
        <v>66</v>
      </c>
      <c r="E70" s="7">
        <v>200</v>
      </c>
      <c r="F70" s="10">
        <f t="shared" ref="F70:F127" si="5">E70*G70</f>
        <v>90000</v>
      </c>
      <c r="G70" s="13">
        <v>450</v>
      </c>
    </row>
    <row r="71" spans="1:10">
      <c r="A71" s="64">
        <v>44322100</v>
      </c>
      <c r="B71" s="39" t="s">
        <v>213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>
      <c r="A72" s="69"/>
      <c r="B72" s="39" t="s">
        <v>215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>
      <c r="A78" s="17">
        <v>39221410</v>
      </c>
      <c r="B78" s="39" t="s">
        <v>121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>
      <c r="A79" s="17">
        <v>39221480</v>
      </c>
      <c r="B79" s="39" t="s">
        <v>122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9000</v>
      </c>
      <c r="G80" s="13">
        <v>30</v>
      </c>
      <c r="J80" s="65"/>
    </row>
    <row r="81" spans="1:7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>
      <c r="A82" s="17">
        <v>39224333</v>
      </c>
      <c r="B82" s="39" t="s">
        <v>172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>
      <c r="A84" s="17">
        <v>39241120</v>
      </c>
      <c r="B84" s="40" t="s">
        <v>48</v>
      </c>
      <c r="C84" s="28" t="s">
        <v>79</v>
      </c>
      <c r="D84" s="19" t="s">
        <v>11</v>
      </c>
      <c r="E84" s="7">
        <v>1500</v>
      </c>
      <c r="F84" s="10">
        <f t="shared" si="5"/>
        <v>7500</v>
      </c>
      <c r="G84" s="13">
        <v>5</v>
      </c>
    </row>
    <row r="85" spans="1:7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>
      <c r="A86" s="31">
        <v>39831245</v>
      </c>
      <c r="B86" s="41" t="s">
        <v>153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24000</v>
      </c>
      <c r="G89" s="13">
        <v>8</v>
      </c>
    </row>
    <row r="90" spans="1:7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>
      <c r="A95" s="17">
        <v>44521100</v>
      </c>
      <c r="B95" s="39" t="s">
        <v>116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>
      <c r="A98" s="17">
        <v>33761300</v>
      </c>
      <c r="B98" s="39" t="s">
        <v>177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>
      <c r="A99" s="17">
        <v>33621641</v>
      </c>
      <c r="B99" s="39" t="s">
        <v>144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>
      <c r="A100" s="17">
        <v>33621641</v>
      </c>
      <c r="B100" s="42" t="s">
        <v>117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>
      <c r="A102" s="17">
        <v>24951170</v>
      </c>
      <c r="B102" s="39" t="s">
        <v>118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1500</v>
      </c>
      <c r="F104" s="10">
        <f t="shared" si="5"/>
        <v>30000</v>
      </c>
      <c r="G104" s="13">
        <v>20</v>
      </c>
    </row>
    <row r="105" spans="1:7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>
      <c r="A106" s="17">
        <v>39224330</v>
      </c>
      <c r="B106" s="39" t="s">
        <v>225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500</v>
      </c>
      <c r="F107" s="10">
        <f t="shared" si="5"/>
        <v>20000</v>
      </c>
      <c r="G107" s="13">
        <v>40</v>
      </c>
    </row>
    <row r="108" spans="1:7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>
      <c r="A109" s="17">
        <v>39221340</v>
      </c>
      <c r="B109" s="39" t="s">
        <v>139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>
      <c r="A110" s="17">
        <v>139221350</v>
      </c>
      <c r="B110" s="39" t="s">
        <v>140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>
      <c r="A111" s="17">
        <v>39221340</v>
      </c>
      <c r="B111" s="42" t="s">
        <v>141</v>
      </c>
      <c r="C111" s="28" t="s">
        <v>79</v>
      </c>
      <c r="D111" s="19" t="s">
        <v>65</v>
      </c>
      <c r="E111" s="7">
        <v>250</v>
      </c>
      <c r="F111" s="10">
        <f t="shared" si="5"/>
        <v>5000</v>
      </c>
      <c r="G111" s="13">
        <v>20</v>
      </c>
    </row>
    <row r="112" spans="1:7">
      <c r="A112" s="17">
        <v>39221340</v>
      </c>
      <c r="B112" s="42" t="s">
        <v>230</v>
      </c>
      <c r="C112" s="28" t="s">
        <v>79</v>
      </c>
      <c r="D112" s="19" t="s">
        <v>65</v>
      </c>
      <c r="E112" s="7">
        <v>2400</v>
      </c>
      <c r="F112" s="10">
        <f t="shared" si="5"/>
        <v>4800</v>
      </c>
      <c r="G112" s="13">
        <v>2</v>
      </c>
    </row>
    <row r="113" spans="1:7">
      <c r="A113" s="17">
        <v>39221340</v>
      </c>
      <c r="B113" s="42" t="s">
        <v>231</v>
      </c>
      <c r="C113" s="28" t="s">
        <v>79</v>
      </c>
      <c r="D113" s="19" t="s">
        <v>65</v>
      </c>
      <c r="E113" s="7">
        <v>2400</v>
      </c>
      <c r="F113" s="10">
        <f t="shared" si="5"/>
        <v>4800</v>
      </c>
      <c r="G113" s="13">
        <v>2</v>
      </c>
    </row>
    <row r="114" spans="1:7">
      <c r="A114" s="17">
        <v>39221340</v>
      </c>
      <c r="B114" s="42" t="s">
        <v>232</v>
      </c>
      <c r="C114" s="28" t="s">
        <v>79</v>
      </c>
      <c r="D114" s="19" t="s">
        <v>65</v>
      </c>
      <c r="E114" s="7">
        <v>2400</v>
      </c>
      <c r="F114" s="10">
        <f t="shared" si="5"/>
        <v>4800</v>
      </c>
      <c r="G114" s="13">
        <v>2</v>
      </c>
    </row>
    <row r="115" spans="1:7">
      <c r="A115" s="17">
        <v>39298300</v>
      </c>
      <c r="B115" s="39" t="s">
        <v>128</v>
      </c>
      <c r="C115" s="28" t="s">
        <v>79</v>
      </c>
      <c r="D115" s="19" t="s">
        <v>11</v>
      </c>
      <c r="E115" s="7">
        <v>2000</v>
      </c>
      <c r="F115" s="10">
        <f t="shared" si="5"/>
        <v>10000</v>
      </c>
      <c r="G115" s="13">
        <v>5</v>
      </c>
    </row>
    <row r="116" spans="1:7">
      <c r="A116" s="17">
        <v>39298300</v>
      </c>
      <c r="B116" s="39" t="s">
        <v>128</v>
      </c>
      <c r="C116" s="28" t="s">
        <v>79</v>
      </c>
      <c r="D116" s="19" t="s">
        <v>11</v>
      </c>
      <c r="E116" s="7">
        <v>1300</v>
      </c>
      <c r="F116" s="10">
        <f t="shared" si="5"/>
        <v>13000</v>
      </c>
      <c r="G116" s="13">
        <v>10</v>
      </c>
    </row>
    <row r="117" spans="1:7">
      <c r="A117" s="17">
        <v>44511110</v>
      </c>
      <c r="B117" s="39" t="s">
        <v>178</v>
      </c>
      <c r="C117" s="28" t="s">
        <v>79</v>
      </c>
      <c r="D117" s="19" t="s">
        <v>11</v>
      </c>
      <c r="E117" s="7">
        <v>2500</v>
      </c>
      <c r="F117" s="10">
        <f t="shared" si="5"/>
        <v>12500</v>
      </c>
      <c r="G117" s="13">
        <v>5</v>
      </c>
    </row>
    <row r="118" spans="1:7">
      <c r="A118" s="17">
        <v>44511170</v>
      </c>
      <c r="B118" s="39" t="s">
        <v>221</v>
      </c>
      <c r="C118" s="28" t="s">
        <v>79</v>
      </c>
      <c r="D118" s="19" t="s">
        <v>11</v>
      </c>
      <c r="E118" s="7">
        <v>2500</v>
      </c>
      <c r="F118" s="10">
        <f t="shared" ref="F118:F120" si="7">E118*G118</f>
        <v>10000</v>
      </c>
      <c r="G118" s="13">
        <v>4</v>
      </c>
    </row>
    <row r="119" spans="1:7">
      <c r="A119" s="17">
        <v>44511200</v>
      </c>
      <c r="B119" s="39" t="s">
        <v>143</v>
      </c>
      <c r="C119" s="28" t="s">
        <v>79</v>
      </c>
      <c r="D119" s="19" t="s">
        <v>11</v>
      </c>
      <c r="E119" s="7">
        <v>5000</v>
      </c>
      <c r="F119" s="10">
        <f t="shared" si="7"/>
        <v>5000</v>
      </c>
      <c r="G119" s="13">
        <v>1</v>
      </c>
    </row>
    <row r="120" spans="1:7">
      <c r="A120" s="17">
        <v>31531600</v>
      </c>
      <c r="B120" s="39" t="s">
        <v>129</v>
      </c>
      <c r="C120" s="28" t="s">
        <v>79</v>
      </c>
      <c r="D120" s="19" t="s">
        <v>11</v>
      </c>
      <c r="E120" s="7">
        <v>1500</v>
      </c>
      <c r="F120" s="10">
        <f t="shared" si="7"/>
        <v>45000</v>
      </c>
      <c r="G120" s="13">
        <v>30</v>
      </c>
    </row>
    <row r="121" spans="1:7">
      <c r="A121" s="17">
        <v>39241250</v>
      </c>
      <c r="B121" s="39" t="s">
        <v>179</v>
      </c>
      <c r="C121" s="28" t="s">
        <v>79</v>
      </c>
      <c r="D121" s="19" t="s">
        <v>11</v>
      </c>
      <c r="E121" s="7">
        <v>4000</v>
      </c>
      <c r="F121" s="10">
        <f t="shared" ref="F121:F122" si="8">E121*G121</f>
        <v>8000</v>
      </c>
      <c r="G121" s="13">
        <v>2</v>
      </c>
    </row>
    <row r="122" spans="1:7">
      <c r="A122" s="17">
        <v>39241210</v>
      </c>
      <c r="B122" s="39" t="s">
        <v>180</v>
      </c>
      <c r="C122" s="28" t="s">
        <v>79</v>
      </c>
      <c r="D122" s="19" t="s">
        <v>11</v>
      </c>
      <c r="E122" s="7">
        <v>1200</v>
      </c>
      <c r="F122" s="10">
        <f t="shared" si="8"/>
        <v>6000</v>
      </c>
      <c r="G122" s="13">
        <v>5</v>
      </c>
    </row>
    <row r="123" spans="1:7">
      <c r="A123" s="17">
        <v>39831249</v>
      </c>
      <c r="B123" s="39" t="s">
        <v>137</v>
      </c>
      <c r="C123" s="28" t="s">
        <v>79</v>
      </c>
      <c r="D123" s="19" t="s">
        <v>11</v>
      </c>
      <c r="E123" s="7">
        <v>2000</v>
      </c>
      <c r="F123" s="10">
        <f t="shared" si="5"/>
        <v>2000</v>
      </c>
      <c r="G123" s="13">
        <v>1</v>
      </c>
    </row>
    <row r="124" spans="1:7">
      <c r="A124" s="17">
        <v>33711310</v>
      </c>
      <c r="B124" s="39" t="s">
        <v>181</v>
      </c>
      <c r="C124" s="28" t="s">
        <v>79</v>
      </c>
      <c r="D124" s="19" t="s">
        <v>11</v>
      </c>
      <c r="E124" s="7">
        <v>1000</v>
      </c>
      <c r="F124" s="10">
        <f t="shared" ref="F124:F126" si="9">E124*G124</f>
        <v>5000</v>
      </c>
      <c r="G124" s="13">
        <v>5</v>
      </c>
    </row>
    <row r="125" spans="1:7">
      <c r="A125" s="17">
        <v>33711320</v>
      </c>
      <c r="B125" s="39" t="s">
        <v>182</v>
      </c>
      <c r="C125" s="28" t="s">
        <v>79</v>
      </c>
      <c r="D125" s="19" t="s">
        <v>11</v>
      </c>
      <c r="E125" s="7">
        <v>200</v>
      </c>
      <c r="F125" s="10">
        <f t="shared" si="9"/>
        <v>4000</v>
      </c>
      <c r="G125" s="13">
        <v>20</v>
      </c>
    </row>
    <row r="126" spans="1:7">
      <c r="A126" s="17">
        <v>33711330</v>
      </c>
      <c r="B126" s="39" t="s">
        <v>183</v>
      </c>
      <c r="C126" s="28" t="s">
        <v>79</v>
      </c>
      <c r="D126" s="19" t="s">
        <v>11</v>
      </c>
      <c r="E126" s="7">
        <v>25000</v>
      </c>
      <c r="F126" s="10">
        <f t="shared" si="9"/>
        <v>75000</v>
      </c>
      <c r="G126" s="13">
        <v>3</v>
      </c>
    </row>
    <row r="127" spans="1:7">
      <c r="A127" s="17">
        <v>39515100</v>
      </c>
      <c r="B127" s="40" t="s">
        <v>156</v>
      </c>
      <c r="C127" s="28" t="s">
        <v>79</v>
      </c>
      <c r="D127" s="19" t="s">
        <v>155</v>
      </c>
      <c r="E127" s="7">
        <v>3000</v>
      </c>
      <c r="F127" s="10">
        <f t="shared" si="5"/>
        <v>210000</v>
      </c>
      <c r="G127" s="13">
        <v>70</v>
      </c>
    </row>
    <row r="128" spans="1:7" ht="26.25" customHeight="1">
      <c r="A128" s="53"/>
      <c r="B128" s="54"/>
      <c r="C128" s="53"/>
      <c r="D128" s="53"/>
      <c r="E128" s="7"/>
      <c r="F128" s="11">
        <v>1088442</v>
      </c>
      <c r="G128" s="12"/>
    </row>
    <row r="129" spans="1:7" ht="24">
      <c r="A129" s="17"/>
      <c r="B129" s="37" t="s">
        <v>123</v>
      </c>
      <c r="C129" s="28"/>
      <c r="D129" s="19"/>
      <c r="E129" s="7"/>
      <c r="F129" s="10"/>
      <c r="G129" s="12"/>
    </row>
    <row r="130" spans="1:7">
      <c r="A130" s="17">
        <v>33121180</v>
      </c>
      <c r="B130" s="39" t="s">
        <v>109</v>
      </c>
      <c r="C130" s="28" t="s">
        <v>79</v>
      </c>
      <c r="D130" s="19" t="s">
        <v>11</v>
      </c>
      <c r="E130" s="7">
        <v>10000</v>
      </c>
      <c r="F130" s="10">
        <f>E130*G130</f>
        <v>10000</v>
      </c>
      <c r="G130" s="13">
        <v>1</v>
      </c>
    </row>
    <row r="131" spans="1:7">
      <c r="A131" s="17">
        <v>3811200</v>
      </c>
      <c r="B131" s="39" t="s">
        <v>95</v>
      </c>
      <c r="C131" s="28" t="s">
        <v>79</v>
      </c>
      <c r="D131" s="19" t="s">
        <v>11</v>
      </c>
      <c r="E131" s="7">
        <v>20000</v>
      </c>
      <c r="F131" s="10">
        <f t="shared" ref="F131:F140" si="10">E131*G131</f>
        <v>20000</v>
      </c>
      <c r="G131" s="13">
        <v>1</v>
      </c>
    </row>
    <row r="132" spans="1:7">
      <c r="A132" s="17">
        <v>3311129</v>
      </c>
      <c r="B132" s="39" t="s">
        <v>96</v>
      </c>
      <c r="C132" s="28" t="s">
        <v>79</v>
      </c>
      <c r="D132" s="19" t="s">
        <v>11</v>
      </c>
      <c r="E132" s="7">
        <v>30</v>
      </c>
      <c r="F132" s="10">
        <f t="shared" si="10"/>
        <v>30000</v>
      </c>
      <c r="G132" s="13">
        <v>1000</v>
      </c>
    </row>
    <row r="133" spans="1:7">
      <c r="A133" s="17">
        <v>39831247</v>
      </c>
      <c r="B133" s="39" t="s">
        <v>107</v>
      </c>
      <c r="C133" s="28" t="s">
        <v>79</v>
      </c>
      <c r="D133" s="19" t="s">
        <v>11</v>
      </c>
      <c r="E133" s="7">
        <v>1500</v>
      </c>
      <c r="F133" s="10">
        <f t="shared" si="10"/>
        <v>45000</v>
      </c>
      <c r="G133" s="13">
        <v>30</v>
      </c>
    </row>
    <row r="134" spans="1:7">
      <c r="A134" s="17">
        <v>33141212</v>
      </c>
      <c r="B134" s="39" t="s">
        <v>101</v>
      </c>
      <c r="C134" s="28" t="s">
        <v>79</v>
      </c>
      <c r="D134" s="19" t="s">
        <v>11</v>
      </c>
      <c r="E134" s="7">
        <v>900</v>
      </c>
      <c r="F134" s="10">
        <f t="shared" si="10"/>
        <v>18000</v>
      </c>
      <c r="G134" s="13">
        <v>20</v>
      </c>
    </row>
    <row r="135" spans="1:7">
      <c r="A135" s="17">
        <v>33141134</v>
      </c>
      <c r="B135" s="39" t="s">
        <v>98</v>
      </c>
      <c r="C135" s="28" t="s">
        <v>79</v>
      </c>
      <c r="D135" s="19" t="s">
        <v>11</v>
      </c>
      <c r="E135" s="7">
        <v>200</v>
      </c>
      <c r="F135" s="10">
        <f t="shared" si="10"/>
        <v>2000</v>
      </c>
      <c r="G135" s="13">
        <v>10</v>
      </c>
    </row>
    <row r="136" spans="1:7">
      <c r="A136" s="17">
        <v>33141117</v>
      </c>
      <c r="B136" s="39" t="s">
        <v>110</v>
      </c>
      <c r="C136" s="28" t="s">
        <v>79</v>
      </c>
      <c r="D136" s="19" t="s">
        <v>11</v>
      </c>
      <c r="E136" s="7">
        <v>300</v>
      </c>
      <c r="F136" s="10">
        <f t="shared" si="10"/>
        <v>600</v>
      </c>
      <c r="G136" s="13">
        <v>2</v>
      </c>
    </row>
    <row r="137" spans="1:7">
      <c r="A137" s="17">
        <v>33631230</v>
      </c>
      <c r="B137" s="39" t="s">
        <v>111</v>
      </c>
      <c r="C137" s="28" t="s">
        <v>79</v>
      </c>
      <c r="D137" s="19" t="s">
        <v>11</v>
      </c>
      <c r="E137" s="7">
        <v>400</v>
      </c>
      <c r="F137" s="10">
        <f>E137*G137</f>
        <v>4000</v>
      </c>
      <c r="G137" s="13">
        <v>10</v>
      </c>
    </row>
    <row r="138" spans="1:7">
      <c r="A138" s="17">
        <v>18141100</v>
      </c>
      <c r="B138" s="39" t="s">
        <v>103</v>
      </c>
      <c r="C138" s="28" t="s">
        <v>79</v>
      </c>
      <c r="D138" s="19" t="s">
        <v>65</v>
      </c>
      <c r="E138" s="7">
        <v>7500</v>
      </c>
      <c r="F138" s="10">
        <f t="shared" si="10"/>
        <v>15000</v>
      </c>
      <c r="G138" s="13">
        <v>2</v>
      </c>
    </row>
    <row r="139" spans="1:7">
      <c r="A139" s="17">
        <v>38411200</v>
      </c>
      <c r="B139" s="39" t="s">
        <v>99</v>
      </c>
      <c r="C139" s="28" t="s">
        <v>79</v>
      </c>
      <c r="D139" s="19" t="s">
        <v>11</v>
      </c>
      <c r="E139" s="7">
        <v>1700</v>
      </c>
      <c r="F139" s="10">
        <f t="shared" si="10"/>
        <v>8500</v>
      </c>
      <c r="G139" s="13">
        <v>5</v>
      </c>
    </row>
    <row r="140" spans="1:7">
      <c r="A140" s="17">
        <v>39631290</v>
      </c>
      <c r="B140" s="39" t="s">
        <v>115</v>
      </c>
      <c r="C140" s="28" t="s">
        <v>79</v>
      </c>
      <c r="D140" s="19" t="s">
        <v>11</v>
      </c>
      <c r="E140" s="7">
        <v>3000</v>
      </c>
      <c r="F140" s="10">
        <f t="shared" si="10"/>
        <v>9000</v>
      </c>
      <c r="G140" s="13">
        <v>3</v>
      </c>
    </row>
    <row r="141" spans="1:7" ht="24">
      <c r="A141" s="17">
        <v>33671136</v>
      </c>
      <c r="B141" s="42" t="s">
        <v>136</v>
      </c>
      <c r="C141" s="28" t="s">
        <v>79</v>
      </c>
      <c r="D141" s="19" t="s">
        <v>11</v>
      </c>
      <c r="E141" s="7">
        <v>12000</v>
      </c>
      <c r="F141" s="10">
        <v>12000</v>
      </c>
      <c r="G141" s="13">
        <v>1</v>
      </c>
    </row>
    <row r="142" spans="1:7">
      <c r="A142" s="17"/>
      <c r="B142" s="39"/>
      <c r="C142" s="28"/>
      <c r="D142" s="19"/>
      <c r="E142" s="7"/>
      <c r="F142" s="11">
        <f>SUM(F130:F141)</f>
        <v>174100</v>
      </c>
      <c r="G142" s="13"/>
    </row>
    <row r="143" spans="1:7">
      <c r="A143" s="17"/>
      <c r="B143" s="32" t="s">
        <v>159</v>
      </c>
      <c r="C143" s="28"/>
      <c r="D143" s="19"/>
      <c r="E143" s="7"/>
      <c r="F143" s="10"/>
      <c r="G143" s="13"/>
    </row>
    <row r="144" spans="1:7">
      <c r="A144" s="17">
        <v>37451290</v>
      </c>
      <c r="B144" s="39" t="s">
        <v>160</v>
      </c>
      <c r="C144" s="28" t="s">
        <v>79</v>
      </c>
      <c r="D144" s="19" t="s">
        <v>11</v>
      </c>
      <c r="E144" s="7">
        <v>5000</v>
      </c>
      <c r="F144" s="10">
        <f>E144*G144</f>
        <v>25000</v>
      </c>
      <c r="G144" s="13">
        <v>5</v>
      </c>
    </row>
    <row r="145" spans="1:7">
      <c r="A145" s="17">
        <v>37421170</v>
      </c>
      <c r="B145" s="39" t="s">
        <v>184</v>
      </c>
      <c r="C145" s="28" t="s">
        <v>79</v>
      </c>
      <c r="D145" s="19" t="s">
        <v>11</v>
      </c>
      <c r="E145" s="7">
        <v>3000</v>
      </c>
      <c r="F145" s="10">
        <f t="shared" ref="F145:F146" si="11">E145*G145</f>
        <v>30000</v>
      </c>
      <c r="G145" s="13">
        <v>10</v>
      </c>
    </row>
    <row r="146" spans="1:7">
      <c r="A146" s="17">
        <v>37461400</v>
      </c>
      <c r="B146" s="39" t="s">
        <v>185</v>
      </c>
      <c r="C146" s="28" t="s">
        <v>79</v>
      </c>
      <c r="D146" s="19" t="s">
        <v>11</v>
      </c>
      <c r="E146" s="7">
        <v>7000</v>
      </c>
      <c r="F146" s="10">
        <f t="shared" si="11"/>
        <v>35000</v>
      </c>
      <c r="G146" s="13">
        <v>5</v>
      </c>
    </row>
    <row r="147" spans="1:7">
      <c r="A147" s="17">
        <v>37451580</v>
      </c>
      <c r="B147" s="39" t="s">
        <v>161</v>
      </c>
      <c r="C147" s="28" t="s">
        <v>79</v>
      </c>
      <c r="D147" s="19" t="s">
        <v>11</v>
      </c>
      <c r="E147" s="7">
        <v>5000</v>
      </c>
      <c r="F147" s="10">
        <f t="shared" ref="F147:F148" si="12">E147*G147</f>
        <v>25000</v>
      </c>
      <c r="G147" s="13">
        <v>5</v>
      </c>
    </row>
    <row r="148" spans="1:7">
      <c r="A148" s="17">
        <v>37451410</v>
      </c>
      <c r="B148" s="39" t="s">
        <v>162</v>
      </c>
      <c r="C148" s="28" t="s">
        <v>79</v>
      </c>
      <c r="D148" s="19" t="s">
        <v>11</v>
      </c>
      <c r="E148" s="7">
        <v>5000</v>
      </c>
      <c r="F148" s="10">
        <f t="shared" si="12"/>
        <v>25000</v>
      </c>
      <c r="G148" s="13">
        <v>5</v>
      </c>
    </row>
    <row r="149" spans="1:7">
      <c r="A149" s="17"/>
      <c r="B149" s="39"/>
      <c r="C149" s="28"/>
      <c r="D149" s="19"/>
      <c r="E149" s="7"/>
      <c r="F149" s="11">
        <f>SUM(F144:F148)</f>
        <v>140000</v>
      </c>
      <c r="G149" s="13"/>
    </row>
    <row r="150" spans="1:7">
      <c r="A150" s="17"/>
      <c r="B150" s="39"/>
      <c r="C150" s="28"/>
      <c r="D150" s="19"/>
      <c r="E150" s="7"/>
      <c r="F150" s="10"/>
      <c r="G150" s="13"/>
    </row>
    <row r="151" spans="1:7">
      <c r="A151" s="17"/>
      <c r="B151" s="32" t="s">
        <v>16</v>
      </c>
      <c r="C151" s="28"/>
      <c r="D151" s="19"/>
      <c r="E151" s="7"/>
      <c r="F151" s="10"/>
      <c r="G151" s="18"/>
    </row>
    <row r="152" spans="1:7">
      <c r="A152" s="17">
        <v>39121470</v>
      </c>
      <c r="B152" s="39" t="s">
        <v>222</v>
      </c>
      <c r="C152" s="28" t="s">
        <v>79</v>
      </c>
      <c r="D152" s="19" t="s">
        <v>11</v>
      </c>
      <c r="E152" s="7">
        <v>50000</v>
      </c>
      <c r="F152" s="10">
        <v>50000</v>
      </c>
      <c r="G152" s="18">
        <v>1</v>
      </c>
    </row>
    <row r="153" spans="1:7">
      <c r="A153" s="17">
        <v>39121520</v>
      </c>
      <c r="B153" s="39" t="s">
        <v>229</v>
      </c>
      <c r="C153" s="28" t="s">
        <v>79</v>
      </c>
      <c r="D153" s="19" t="s">
        <v>11</v>
      </c>
      <c r="E153" s="7">
        <v>120000</v>
      </c>
      <c r="F153" s="10">
        <f>E153*G153</f>
        <v>720000</v>
      </c>
      <c r="G153" s="13">
        <v>6</v>
      </c>
    </row>
    <row r="154" spans="1:7">
      <c r="A154" s="17"/>
      <c r="B154" s="39" t="s">
        <v>233</v>
      </c>
      <c r="C154" s="28" t="s">
        <v>79</v>
      </c>
      <c r="D154" s="19" t="s">
        <v>11</v>
      </c>
      <c r="E154" s="7">
        <v>5000</v>
      </c>
      <c r="F154" s="10">
        <f t="shared" ref="F154" si="13">E154*G154</f>
        <v>50000</v>
      </c>
      <c r="G154" s="13">
        <v>10</v>
      </c>
    </row>
    <row r="155" spans="1:7">
      <c r="A155" s="17">
        <v>39292600</v>
      </c>
      <c r="B155" s="39" t="s">
        <v>197</v>
      </c>
      <c r="C155" s="28" t="s">
        <v>79</v>
      </c>
      <c r="D155" s="19" t="s">
        <v>11</v>
      </c>
      <c r="E155" s="7">
        <v>40000</v>
      </c>
      <c r="F155" s="10">
        <f t="shared" ref="F155:F156" si="14">E155*G155</f>
        <v>40000</v>
      </c>
      <c r="G155" s="13">
        <v>1</v>
      </c>
    </row>
    <row r="156" spans="1:7">
      <c r="A156" s="17">
        <v>39121470</v>
      </c>
      <c r="B156" s="39" t="s">
        <v>223</v>
      </c>
      <c r="C156" s="28" t="s">
        <v>79</v>
      </c>
      <c r="D156" s="19" t="s">
        <v>11</v>
      </c>
      <c r="E156" s="7">
        <v>40000</v>
      </c>
      <c r="F156" s="10">
        <f t="shared" si="14"/>
        <v>120000</v>
      </c>
      <c r="G156" s="13">
        <v>3</v>
      </c>
    </row>
    <row r="157" spans="1:7">
      <c r="A157" s="17">
        <v>39121470</v>
      </c>
      <c r="B157" s="39" t="s">
        <v>113</v>
      </c>
      <c r="C157" s="28" t="s">
        <v>79</v>
      </c>
      <c r="D157" s="19" t="s">
        <v>11</v>
      </c>
      <c r="E157" s="7">
        <v>18000</v>
      </c>
      <c r="F157" s="10">
        <f>E157*G157</f>
        <v>108000</v>
      </c>
      <c r="G157" s="13">
        <v>6</v>
      </c>
    </row>
    <row r="158" spans="1:7" ht="16.5" customHeight="1">
      <c r="A158" s="17"/>
      <c r="B158" s="42"/>
      <c r="C158" s="28"/>
      <c r="D158" s="19"/>
      <c r="E158" s="7"/>
      <c r="F158" s="11">
        <f>F157+F156+F155+F154+F153+F152</f>
        <v>1088000</v>
      </c>
      <c r="G158" s="18"/>
    </row>
    <row r="159" spans="1:7">
      <c r="A159" s="17"/>
      <c r="B159" s="43" t="s">
        <v>86</v>
      </c>
      <c r="C159" s="28"/>
      <c r="D159" s="19"/>
      <c r="E159" s="7"/>
      <c r="F159" s="10"/>
      <c r="G159" s="18"/>
    </row>
    <row r="160" spans="1:7" ht="24">
      <c r="A160" s="17">
        <v>30211220</v>
      </c>
      <c r="B160" s="42" t="s">
        <v>112</v>
      </c>
      <c r="C160" s="28" t="s">
        <v>142</v>
      </c>
      <c r="D160" s="19" t="s">
        <v>11</v>
      </c>
      <c r="E160" s="7">
        <v>330000</v>
      </c>
      <c r="F160" s="10">
        <f t="shared" ref="F160:F161" si="15">E160*G160</f>
        <v>3300000</v>
      </c>
      <c r="G160" s="13">
        <v>10</v>
      </c>
    </row>
    <row r="161" spans="1:7">
      <c r="A161" s="17">
        <v>30237240</v>
      </c>
      <c r="B161" s="39" t="s">
        <v>119</v>
      </c>
      <c r="C161" s="28" t="s">
        <v>142</v>
      </c>
      <c r="D161" s="19" t="s">
        <v>11</v>
      </c>
      <c r="E161" s="7">
        <v>20000</v>
      </c>
      <c r="F161" s="10">
        <f t="shared" si="15"/>
        <v>60000</v>
      </c>
      <c r="G161" s="13">
        <v>3</v>
      </c>
    </row>
    <row r="162" spans="1:7">
      <c r="A162" s="65">
        <v>32421300</v>
      </c>
      <c r="B162" s="39" t="s">
        <v>212</v>
      </c>
      <c r="C162" s="28" t="s">
        <v>79</v>
      </c>
      <c r="D162" s="19" t="s">
        <v>11</v>
      </c>
      <c r="E162" s="63">
        <v>22500</v>
      </c>
      <c r="F162" s="63">
        <v>22500</v>
      </c>
      <c r="G162" s="63">
        <v>1</v>
      </c>
    </row>
    <row r="163" spans="1:7" ht="25.5" customHeight="1">
      <c r="A163" s="17"/>
      <c r="B163" s="42"/>
      <c r="C163" s="28"/>
      <c r="D163" s="19"/>
      <c r="E163" s="7"/>
      <c r="F163" s="11">
        <f>F162+F161+F160</f>
        <v>3382500</v>
      </c>
      <c r="G163" s="18"/>
    </row>
    <row r="164" spans="1:7" ht="36">
      <c r="A164" s="17"/>
      <c r="B164" s="44" t="s">
        <v>85</v>
      </c>
      <c r="C164" s="28"/>
      <c r="D164" s="19"/>
      <c r="E164" s="7"/>
      <c r="F164" s="11"/>
      <c r="G164" s="18"/>
    </row>
    <row r="165" spans="1:7">
      <c r="A165" s="17">
        <v>39221110</v>
      </c>
      <c r="B165" s="39" t="s">
        <v>145</v>
      </c>
      <c r="C165" s="28" t="s">
        <v>79</v>
      </c>
      <c r="D165" s="19" t="s">
        <v>11</v>
      </c>
      <c r="E165" s="7">
        <v>15500</v>
      </c>
      <c r="F165" s="10">
        <f t="shared" ref="F165:F184" si="16">E165*G165</f>
        <v>15500</v>
      </c>
      <c r="G165" s="13">
        <v>1</v>
      </c>
    </row>
    <row r="166" spans="1:7">
      <c r="A166" s="17">
        <v>39221111</v>
      </c>
      <c r="B166" s="39" t="s">
        <v>145</v>
      </c>
      <c r="C166" s="28" t="s">
        <v>79</v>
      </c>
      <c r="D166" s="19" t="s">
        <v>11</v>
      </c>
      <c r="E166" s="7">
        <v>13500</v>
      </c>
      <c r="F166" s="10">
        <f t="shared" si="16"/>
        <v>13500</v>
      </c>
      <c r="G166" s="13">
        <v>1</v>
      </c>
    </row>
    <row r="167" spans="1:7">
      <c r="A167" s="17">
        <v>39221310</v>
      </c>
      <c r="B167" s="39" t="s">
        <v>146</v>
      </c>
      <c r="C167" s="28" t="s">
        <v>79</v>
      </c>
      <c r="D167" s="19" t="s">
        <v>11</v>
      </c>
      <c r="E167" s="7">
        <v>15500</v>
      </c>
      <c r="F167" s="10">
        <f t="shared" si="16"/>
        <v>15500</v>
      </c>
      <c r="G167" s="13">
        <v>1</v>
      </c>
    </row>
    <row r="168" spans="1:7">
      <c r="A168" s="17">
        <v>39221310</v>
      </c>
      <c r="B168" s="39" t="s">
        <v>146</v>
      </c>
      <c r="C168" s="28" t="s">
        <v>79</v>
      </c>
      <c r="D168" s="19" t="s">
        <v>11</v>
      </c>
      <c r="E168" s="7">
        <v>13500</v>
      </c>
      <c r="F168" s="10">
        <f t="shared" si="16"/>
        <v>13500</v>
      </c>
      <c r="G168" s="13">
        <v>1</v>
      </c>
    </row>
    <row r="169" spans="1:7">
      <c r="A169" s="17">
        <v>39221130</v>
      </c>
      <c r="B169" s="39" t="s">
        <v>46</v>
      </c>
      <c r="C169" s="28" t="s">
        <v>79</v>
      </c>
      <c r="D169" s="19" t="s">
        <v>65</v>
      </c>
      <c r="E169" s="7">
        <v>4800</v>
      </c>
      <c r="F169" s="10">
        <f t="shared" si="16"/>
        <v>9600</v>
      </c>
      <c r="G169" s="13">
        <v>2</v>
      </c>
    </row>
    <row r="170" spans="1:7">
      <c r="A170" s="17">
        <v>39221130</v>
      </c>
      <c r="B170" s="39" t="s">
        <v>46</v>
      </c>
      <c r="C170" s="28" t="s">
        <v>79</v>
      </c>
      <c r="D170" s="19" t="s">
        <v>65</v>
      </c>
      <c r="E170" s="7">
        <v>7500</v>
      </c>
      <c r="F170" s="10">
        <f t="shared" si="16"/>
        <v>37500</v>
      </c>
      <c r="G170" s="13">
        <v>5</v>
      </c>
    </row>
    <row r="171" spans="1:7">
      <c r="A171" s="17">
        <v>39711200</v>
      </c>
      <c r="B171" s="39" t="s">
        <v>126</v>
      </c>
      <c r="C171" s="28" t="s">
        <v>79</v>
      </c>
      <c r="D171" s="19" t="s">
        <v>11</v>
      </c>
      <c r="E171" s="7">
        <v>6000</v>
      </c>
      <c r="F171" s="10">
        <f t="shared" si="16"/>
        <v>6000</v>
      </c>
      <c r="G171" s="13">
        <v>1</v>
      </c>
    </row>
    <row r="172" spans="1:7">
      <c r="A172" s="17">
        <v>39711200</v>
      </c>
      <c r="B172" s="39" t="s">
        <v>126</v>
      </c>
      <c r="C172" s="28" t="s">
        <v>79</v>
      </c>
      <c r="D172" s="19" t="s">
        <v>11</v>
      </c>
      <c r="E172" s="7">
        <v>5300</v>
      </c>
      <c r="F172" s="10">
        <f t="shared" si="16"/>
        <v>5300</v>
      </c>
      <c r="G172" s="13">
        <v>1</v>
      </c>
    </row>
    <row r="173" spans="1:7">
      <c r="A173" s="17">
        <v>39711200</v>
      </c>
      <c r="B173" s="39" t="s">
        <v>126</v>
      </c>
      <c r="C173" s="28" t="s">
        <v>79</v>
      </c>
      <c r="D173" s="19" t="s">
        <v>11</v>
      </c>
      <c r="E173" s="7">
        <v>4800</v>
      </c>
      <c r="F173" s="10">
        <f t="shared" si="16"/>
        <v>4800</v>
      </c>
      <c r="G173" s="13">
        <v>1</v>
      </c>
    </row>
    <row r="174" spans="1:7">
      <c r="A174" s="17">
        <v>39221100</v>
      </c>
      <c r="B174" s="39" t="s">
        <v>131</v>
      </c>
      <c r="C174" s="28" t="s">
        <v>79</v>
      </c>
      <c r="D174" s="19" t="s">
        <v>11</v>
      </c>
      <c r="E174" s="7">
        <v>2100</v>
      </c>
      <c r="F174" s="10">
        <f t="shared" si="16"/>
        <v>4200</v>
      </c>
      <c r="G174" s="13">
        <v>2</v>
      </c>
    </row>
    <row r="175" spans="1:7">
      <c r="A175" s="17">
        <v>39221100</v>
      </c>
      <c r="B175" s="39" t="s">
        <v>133</v>
      </c>
      <c r="C175" s="28" t="s">
        <v>79</v>
      </c>
      <c r="D175" s="19" t="s">
        <v>11</v>
      </c>
      <c r="E175" s="7">
        <v>2700</v>
      </c>
      <c r="F175" s="10">
        <f t="shared" si="16"/>
        <v>5400</v>
      </c>
      <c r="G175" s="13">
        <v>2</v>
      </c>
    </row>
    <row r="176" spans="1:7">
      <c r="A176" s="17">
        <v>39221100</v>
      </c>
      <c r="B176" s="39" t="s">
        <v>132</v>
      </c>
      <c r="C176" s="28" t="s">
        <v>79</v>
      </c>
      <c r="D176" s="19" t="s">
        <v>11</v>
      </c>
      <c r="E176" s="7">
        <v>2000</v>
      </c>
      <c r="F176" s="10">
        <f t="shared" si="16"/>
        <v>10000</v>
      </c>
      <c r="G176" s="13">
        <v>5</v>
      </c>
    </row>
    <row r="177" spans="1:7">
      <c r="A177" s="17">
        <v>39221280</v>
      </c>
      <c r="B177" s="39" t="s">
        <v>186</v>
      </c>
      <c r="C177" s="28" t="s">
        <v>79</v>
      </c>
      <c r="D177" s="19" t="s">
        <v>11</v>
      </c>
      <c r="E177" s="7">
        <v>1500</v>
      </c>
      <c r="F177" s="10">
        <f t="shared" ref="F177" si="17">E177*G177</f>
        <v>7500</v>
      </c>
      <c r="G177" s="13">
        <v>5</v>
      </c>
    </row>
    <row r="178" spans="1:7">
      <c r="A178" s="17">
        <v>39221260</v>
      </c>
      <c r="B178" s="39" t="s">
        <v>187</v>
      </c>
      <c r="C178" s="28" t="s">
        <v>79</v>
      </c>
      <c r="D178" s="19" t="s">
        <v>11</v>
      </c>
      <c r="E178" s="7">
        <v>600</v>
      </c>
      <c r="F178" s="10">
        <f t="shared" ref="F178" si="18">E178*G178</f>
        <v>21600</v>
      </c>
      <c r="G178" s="13">
        <v>36</v>
      </c>
    </row>
    <row r="179" spans="1:7">
      <c r="A179" s="17">
        <v>39223300</v>
      </c>
      <c r="B179" s="39" t="s">
        <v>198</v>
      </c>
      <c r="C179" s="28" t="s">
        <v>79</v>
      </c>
      <c r="D179" s="19" t="s">
        <v>11</v>
      </c>
      <c r="E179" s="7">
        <v>3300</v>
      </c>
      <c r="F179" s="10">
        <f t="shared" ref="F179" si="19">E179*G179</f>
        <v>19800</v>
      </c>
      <c r="G179" s="13">
        <v>6</v>
      </c>
    </row>
    <row r="180" spans="1:7">
      <c r="A180" s="17">
        <v>39223300</v>
      </c>
      <c r="B180" s="39" t="s">
        <v>199</v>
      </c>
      <c r="C180" s="28" t="s">
        <v>79</v>
      </c>
      <c r="D180" s="19" t="s">
        <v>11</v>
      </c>
      <c r="E180" s="7">
        <v>2500</v>
      </c>
      <c r="F180" s="10">
        <f t="shared" ref="F180:F181" si="20">E180*G180</f>
        <v>15000</v>
      </c>
      <c r="G180" s="13">
        <v>6</v>
      </c>
    </row>
    <row r="181" spans="1:7">
      <c r="A181" s="17">
        <v>39223300</v>
      </c>
      <c r="B181" s="39" t="s">
        <v>187</v>
      </c>
      <c r="C181" s="28" t="s">
        <v>79</v>
      </c>
      <c r="D181" s="19" t="s">
        <v>11</v>
      </c>
      <c r="E181" s="7">
        <v>5480</v>
      </c>
      <c r="F181" s="10">
        <f t="shared" si="20"/>
        <v>10960</v>
      </c>
      <c r="G181" s="13">
        <v>2</v>
      </c>
    </row>
    <row r="182" spans="1:7">
      <c r="A182" s="17">
        <v>39711260</v>
      </c>
      <c r="B182" s="39" t="s">
        <v>196</v>
      </c>
      <c r="C182" s="28" t="s">
        <v>79</v>
      </c>
      <c r="D182" s="19" t="s">
        <v>11</v>
      </c>
      <c r="E182" s="7">
        <v>14000</v>
      </c>
      <c r="F182" s="10">
        <f t="shared" ref="F182:F183" si="21">E182*G182</f>
        <v>28000</v>
      </c>
      <c r="G182" s="13">
        <v>2</v>
      </c>
    </row>
    <row r="183" spans="1:7">
      <c r="A183" s="17">
        <v>39221310</v>
      </c>
      <c r="B183" s="39" t="s">
        <v>152</v>
      </c>
      <c r="C183" s="28" t="s">
        <v>79</v>
      </c>
      <c r="D183" s="19" t="s">
        <v>11</v>
      </c>
      <c r="E183" s="7">
        <v>120000</v>
      </c>
      <c r="F183" s="10">
        <f t="shared" si="21"/>
        <v>120000</v>
      </c>
      <c r="G183" s="13">
        <v>1</v>
      </c>
    </row>
    <row r="184" spans="1:7">
      <c r="A184" s="17">
        <v>39221270</v>
      </c>
      <c r="B184" s="39" t="s">
        <v>127</v>
      </c>
      <c r="C184" s="28" t="s">
        <v>79</v>
      </c>
      <c r="D184" s="19" t="s">
        <v>11</v>
      </c>
      <c r="E184" s="7">
        <v>1300</v>
      </c>
      <c r="F184" s="10">
        <f t="shared" si="16"/>
        <v>6500</v>
      </c>
      <c r="G184" s="13">
        <v>5</v>
      </c>
    </row>
    <row r="185" spans="1:7">
      <c r="A185" s="17"/>
      <c r="B185" s="62" t="s">
        <v>224</v>
      </c>
      <c r="C185" s="28" t="s">
        <v>79</v>
      </c>
      <c r="D185" s="19" t="s">
        <v>11</v>
      </c>
      <c r="E185" s="7">
        <v>7500</v>
      </c>
      <c r="F185" s="10">
        <f t="shared" ref="F185:F190" si="22">E185*G185</f>
        <v>37500</v>
      </c>
      <c r="G185" s="13">
        <v>5</v>
      </c>
    </row>
    <row r="186" spans="1:7">
      <c r="A186" s="17"/>
      <c r="B186" s="62" t="s">
        <v>226</v>
      </c>
      <c r="C186" s="28" t="s">
        <v>79</v>
      </c>
      <c r="D186" s="19" t="s">
        <v>11</v>
      </c>
      <c r="E186" s="7">
        <v>10500</v>
      </c>
      <c r="F186" s="10">
        <f t="shared" si="22"/>
        <v>42000</v>
      </c>
      <c r="G186" s="13">
        <v>4</v>
      </c>
    </row>
    <row r="187" spans="1:7">
      <c r="A187" s="17"/>
      <c r="B187" s="62" t="s">
        <v>234</v>
      </c>
      <c r="C187" s="28" t="s">
        <v>79</v>
      </c>
      <c r="D187" s="19" t="s">
        <v>11</v>
      </c>
      <c r="E187" s="7">
        <v>3600</v>
      </c>
      <c r="F187" s="10">
        <f t="shared" si="22"/>
        <v>14400</v>
      </c>
      <c r="G187" s="13">
        <v>4</v>
      </c>
    </row>
    <row r="188" spans="1:7">
      <c r="A188" s="17">
        <v>39221100</v>
      </c>
      <c r="B188" s="62" t="s">
        <v>235</v>
      </c>
      <c r="C188" s="28" t="s">
        <v>79</v>
      </c>
      <c r="D188" s="19" t="s">
        <v>11</v>
      </c>
      <c r="E188" s="7">
        <v>1100</v>
      </c>
      <c r="F188" s="10">
        <f t="shared" si="22"/>
        <v>11000</v>
      </c>
      <c r="G188" s="13">
        <v>10</v>
      </c>
    </row>
    <row r="189" spans="1:7">
      <c r="A189" s="17">
        <v>39221100</v>
      </c>
      <c r="B189" s="62" t="s">
        <v>236</v>
      </c>
      <c r="C189" s="28" t="s">
        <v>79</v>
      </c>
      <c r="D189" s="19" t="s">
        <v>11</v>
      </c>
      <c r="E189" s="7">
        <v>2400</v>
      </c>
      <c r="F189" s="10">
        <f t="shared" si="22"/>
        <v>12000</v>
      </c>
      <c r="G189" s="13">
        <v>5</v>
      </c>
    </row>
    <row r="190" spans="1:7">
      <c r="A190" s="17"/>
      <c r="B190" s="62" t="s">
        <v>234</v>
      </c>
      <c r="C190" s="28" t="s">
        <v>79</v>
      </c>
      <c r="D190" s="19" t="s">
        <v>11</v>
      </c>
      <c r="E190" s="7">
        <v>2700</v>
      </c>
      <c r="F190" s="10">
        <f t="shared" si="22"/>
        <v>5400</v>
      </c>
      <c r="G190" s="13">
        <v>2</v>
      </c>
    </row>
    <row r="191" spans="1:7">
      <c r="A191" s="17"/>
      <c r="B191" s="45"/>
      <c r="C191" s="28"/>
      <c r="D191" s="19"/>
      <c r="E191" s="7"/>
      <c r="F191" s="11">
        <v>492460</v>
      </c>
      <c r="G191" s="18"/>
    </row>
    <row r="192" spans="1:7" ht="24">
      <c r="A192" s="17"/>
      <c r="B192" s="44" t="s">
        <v>134</v>
      </c>
      <c r="C192" s="28"/>
      <c r="D192" s="23"/>
      <c r="E192" s="21"/>
      <c r="F192" s="22"/>
      <c r="G192" s="24"/>
    </row>
    <row r="193" spans="1:7">
      <c r="A193" s="17">
        <v>44821000</v>
      </c>
      <c r="B193" s="39" t="s">
        <v>204</v>
      </c>
      <c r="C193" s="28" t="s">
        <v>79</v>
      </c>
      <c r="D193" s="19" t="s">
        <v>71</v>
      </c>
      <c r="E193" s="7">
        <v>40000</v>
      </c>
      <c r="F193" s="10">
        <f t="shared" ref="F193" si="23">E193*G193</f>
        <v>200000</v>
      </c>
      <c r="G193" s="13">
        <v>5</v>
      </c>
    </row>
    <row r="194" spans="1:7">
      <c r="A194" s="17">
        <v>39221460</v>
      </c>
      <c r="B194" s="39" t="s">
        <v>114</v>
      </c>
      <c r="C194" s="28" t="s">
        <v>79</v>
      </c>
      <c r="D194" s="19" t="s">
        <v>11</v>
      </c>
      <c r="E194" s="7">
        <v>1500</v>
      </c>
      <c r="F194" s="10">
        <v>30000</v>
      </c>
      <c r="G194" s="13">
        <v>20</v>
      </c>
    </row>
    <row r="195" spans="1:7">
      <c r="A195" s="17">
        <v>441111413</v>
      </c>
      <c r="B195" s="39" t="s">
        <v>205</v>
      </c>
      <c r="C195" s="28" t="s">
        <v>79</v>
      </c>
      <c r="D195" s="19" t="s">
        <v>71</v>
      </c>
      <c r="E195" s="7">
        <v>25000</v>
      </c>
      <c r="F195" s="10">
        <v>125000</v>
      </c>
      <c r="G195" s="13">
        <v>5</v>
      </c>
    </row>
    <row r="196" spans="1:7">
      <c r="A196" s="17">
        <v>44411100</v>
      </c>
      <c r="B196" s="39" t="s">
        <v>135</v>
      </c>
      <c r="C196" s="28" t="s">
        <v>79</v>
      </c>
      <c r="D196" s="19" t="s">
        <v>11</v>
      </c>
      <c r="E196" s="7">
        <v>4000</v>
      </c>
      <c r="F196" s="10">
        <v>20000</v>
      </c>
      <c r="G196" s="13">
        <v>5</v>
      </c>
    </row>
    <row r="197" spans="1:7">
      <c r="A197" s="17">
        <v>44411100</v>
      </c>
      <c r="B197" s="39" t="s">
        <v>135</v>
      </c>
      <c r="C197" s="28" t="s">
        <v>79</v>
      </c>
      <c r="D197" s="19" t="s">
        <v>11</v>
      </c>
      <c r="E197" s="7">
        <v>6000</v>
      </c>
      <c r="F197" s="10">
        <v>12000</v>
      </c>
      <c r="G197" s="13">
        <v>2</v>
      </c>
    </row>
    <row r="198" spans="1:7">
      <c r="A198" s="17">
        <v>44521120</v>
      </c>
      <c r="B198" s="39" t="s">
        <v>157</v>
      </c>
      <c r="C198" s="28" t="s">
        <v>79</v>
      </c>
      <c r="D198" s="19" t="s">
        <v>11</v>
      </c>
      <c r="E198" s="7">
        <v>4000</v>
      </c>
      <c r="F198" s="10">
        <v>16000</v>
      </c>
      <c r="G198" s="13">
        <v>4</v>
      </c>
    </row>
    <row r="199" spans="1:7">
      <c r="A199" s="17">
        <v>44521121</v>
      </c>
      <c r="B199" s="39" t="s">
        <v>158</v>
      </c>
      <c r="C199" s="28" t="s">
        <v>79</v>
      </c>
      <c r="D199" s="19" t="s">
        <v>11</v>
      </c>
      <c r="E199" s="7">
        <v>3300</v>
      </c>
      <c r="F199" s="10">
        <v>16500</v>
      </c>
      <c r="G199" s="13">
        <v>5</v>
      </c>
    </row>
    <row r="200" spans="1:7">
      <c r="A200" s="17">
        <v>44423220</v>
      </c>
      <c r="B200" s="39" t="s">
        <v>188</v>
      </c>
      <c r="C200" s="28" t="s">
        <v>79</v>
      </c>
      <c r="D200" s="19" t="s">
        <v>11</v>
      </c>
      <c r="E200" s="7">
        <v>58000</v>
      </c>
      <c r="F200" s="7">
        <v>58000</v>
      </c>
      <c r="G200" s="13">
        <v>1</v>
      </c>
    </row>
    <row r="201" spans="1:7">
      <c r="A201" s="17">
        <v>44112660</v>
      </c>
      <c r="B201" s="39" t="s">
        <v>200</v>
      </c>
      <c r="C201" s="28" t="s">
        <v>79</v>
      </c>
      <c r="D201" s="19" t="s">
        <v>155</v>
      </c>
      <c r="E201" s="7">
        <v>600</v>
      </c>
      <c r="F201" s="10">
        <v>55900</v>
      </c>
      <c r="G201" s="13">
        <v>70</v>
      </c>
    </row>
    <row r="202" spans="1:7">
      <c r="A202" s="17">
        <v>44511260</v>
      </c>
      <c r="B202" s="40" t="s">
        <v>202</v>
      </c>
      <c r="C202" s="28" t="s">
        <v>79</v>
      </c>
      <c r="D202" s="19" t="s">
        <v>155</v>
      </c>
      <c r="E202" s="7">
        <v>400</v>
      </c>
      <c r="F202" s="10">
        <f>E202*G202</f>
        <v>8000</v>
      </c>
      <c r="G202" s="13">
        <v>20</v>
      </c>
    </row>
    <row r="203" spans="1:7">
      <c r="A203" s="17">
        <v>44831500</v>
      </c>
      <c r="B203" s="39" t="s">
        <v>203</v>
      </c>
      <c r="C203" s="28" t="s">
        <v>79</v>
      </c>
      <c r="D203" s="19" t="s">
        <v>11</v>
      </c>
      <c r="E203" s="63">
        <v>1000</v>
      </c>
      <c r="F203" s="10">
        <f>E203*G203</f>
        <v>10000</v>
      </c>
      <c r="G203" s="63">
        <v>10</v>
      </c>
    </row>
    <row r="204" spans="1:7">
      <c r="A204" s="17">
        <v>44512220</v>
      </c>
      <c r="B204" s="39" t="s">
        <v>206</v>
      </c>
      <c r="C204" s="28" t="s">
        <v>79</v>
      </c>
      <c r="D204" s="19" t="s">
        <v>155</v>
      </c>
      <c r="E204" s="63">
        <v>4300</v>
      </c>
      <c r="F204" s="10">
        <v>55900</v>
      </c>
      <c r="G204" s="63">
        <v>13</v>
      </c>
    </row>
    <row r="205" spans="1:7">
      <c r="A205" s="17">
        <v>44832000</v>
      </c>
      <c r="B205" s="39" t="s">
        <v>203</v>
      </c>
      <c r="C205" s="28" t="s">
        <v>79</v>
      </c>
      <c r="D205" s="19" t="s">
        <v>11</v>
      </c>
      <c r="E205" s="63">
        <v>4800</v>
      </c>
      <c r="F205" s="10">
        <v>4800</v>
      </c>
      <c r="G205" s="63">
        <v>1</v>
      </c>
    </row>
    <row r="206" spans="1:7">
      <c r="A206" s="17">
        <v>44191700</v>
      </c>
      <c r="B206" s="39" t="s">
        <v>227</v>
      </c>
      <c r="C206" s="28" t="s">
        <v>79</v>
      </c>
      <c r="D206" s="19" t="s">
        <v>11</v>
      </c>
      <c r="E206" s="63">
        <v>2900</v>
      </c>
      <c r="F206" s="10">
        <v>5800</v>
      </c>
      <c r="G206" s="63">
        <v>2</v>
      </c>
    </row>
    <row r="207" spans="1:7">
      <c r="A207" s="17">
        <v>44191700</v>
      </c>
      <c r="B207" s="39" t="s">
        <v>228</v>
      </c>
      <c r="C207" s="28" t="s">
        <v>79</v>
      </c>
      <c r="D207" s="19" t="s">
        <v>11</v>
      </c>
      <c r="E207" s="63">
        <v>1900</v>
      </c>
      <c r="F207" s="10">
        <v>5700</v>
      </c>
      <c r="G207" s="63">
        <v>3</v>
      </c>
    </row>
    <row r="208" spans="1:7">
      <c r="A208" s="17"/>
      <c r="B208" s="39" t="s">
        <v>216</v>
      </c>
      <c r="C208" s="28" t="s">
        <v>79</v>
      </c>
      <c r="D208" s="19" t="s">
        <v>11</v>
      </c>
      <c r="E208" s="63">
        <v>8000</v>
      </c>
      <c r="F208" s="10">
        <v>8000</v>
      </c>
      <c r="G208" s="63">
        <v>1</v>
      </c>
    </row>
    <row r="209" spans="1:10">
      <c r="A209" s="17"/>
      <c r="B209" s="39" t="s">
        <v>217</v>
      </c>
      <c r="C209" s="28" t="s">
        <v>79</v>
      </c>
      <c r="D209" s="19" t="s">
        <v>11</v>
      </c>
      <c r="E209" s="63">
        <v>5000</v>
      </c>
      <c r="F209" s="10">
        <v>5000</v>
      </c>
      <c r="G209" s="63">
        <v>2</v>
      </c>
    </row>
    <row r="210" spans="1:10">
      <c r="A210" s="17">
        <v>44820000</v>
      </c>
      <c r="B210" s="39" t="s">
        <v>207</v>
      </c>
      <c r="C210" s="28" t="s">
        <v>79</v>
      </c>
      <c r="D210" s="19" t="s">
        <v>100</v>
      </c>
      <c r="E210" s="63">
        <v>12800</v>
      </c>
      <c r="F210" s="10">
        <v>102400</v>
      </c>
      <c r="G210" s="63">
        <v>8</v>
      </c>
    </row>
    <row r="211" spans="1:10">
      <c r="A211" s="17">
        <v>39221460</v>
      </c>
      <c r="B211" s="39" t="s">
        <v>218</v>
      </c>
      <c r="C211" s="28" t="s">
        <v>79</v>
      </c>
      <c r="D211" s="19" t="s">
        <v>11</v>
      </c>
      <c r="E211" s="63">
        <v>950</v>
      </c>
      <c r="F211" s="10">
        <v>950</v>
      </c>
      <c r="G211" s="63">
        <v>1</v>
      </c>
    </row>
    <row r="212" spans="1:10">
      <c r="A212" s="17">
        <v>39221460</v>
      </c>
      <c r="B212" s="39" t="s">
        <v>218</v>
      </c>
      <c r="C212" s="28" t="s">
        <v>79</v>
      </c>
      <c r="D212" s="19" t="s">
        <v>11</v>
      </c>
      <c r="E212" s="63">
        <v>650</v>
      </c>
      <c r="F212" s="10">
        <v>650</v>
      </c>
      <c r="G212" s="63">
        <v>1</v>
      </c>
    </row>
    <row r="213" spans="1:10">
      <c r="A213" s="17"/>
      <c r="B213" s="39"/>
      <c r="C213" s="28"/>
      <c r="D213" s="19"/>
      <c r="E213" s="63"/>
      <c r="F213" s="10"/>
      <c r="G213" s="63"/>
    </row>
    <row r="214" spans="1:10">
      <c r="A214" s="17"/>
      <c r="B214" s="39"/>
      <c r="C214" s="28"/>
      <c r="D214" s="19"/>
      <c r="E214" s="63"/>
      <c r="F214" s="10"/>
      <c r="G214" s="63"/>
    </row>
    <row r="215" spans="1:10" ht="13.5" customHeight="1">
      <c r="A215" s="33"/>
      <c r="B215" s="42"/>
      <c r="C215" s="28"/>
      <c r="D215" s="20"/>
      <c r="E215" s="25"/>
      <c r="F215" s="22">
        <f>F212+F211+F210+F209+F208+F207+F206+F205+F204+F203+F202+F201+F200+F199+F198+F197+F196+F195+F194+F193</f>
        <v>740600</v>
      </c>
      <c r="G215" s="24"/>
    </row>
    <row r="216" spans="1:10">
      <c r="A216" s="17"/>
      <c r="B216" s="45"/>
      <c r="C216" s="28"/>
      <c r="D216" s="19"/>
      <c r="E216" s="7"/>
      <c r="F216" s="11"/>
      <c r="G216" s="18"/>
      <c r="J216" t="s">
        <v>94</v>
      </c>
    </row>
    <row r="217" spans="1:10">
      <c r="A217" s="17"/>
      <c r="B217" s="46" t="s">
        <v>17</v>
      </c>
      <c r="C217" s="28"/>
      <c r="D217" s="23"/>
      <c r="E217" s="21"/>
      <c r="F217" s="22"/>
      <c r="G217" s="24"/>
    </row>
    <row r="218" spans="1:10" ht="24">
      <c r="A218" s="17">
        <v>30200000</v>
      </c>
      <c r="B218" s="42" t="s">
        <v>75</v>
      </c>
      <c r="C218" s="28" t="s">
        <v>79</v>
      </c>
      <c r="D218" s="19"/>
      <c r="E218" s="7">
        <v>10000</v>
      </c>
      <c r="F218" s="10">
        <f t="shared" ref="F218:F223" si="24">E218*G218</f>
        <v>120000</v>
      </c>
      <c r="G218" s="13">
        <v>12</v>
      </c>
    </row>
    <row r="219" spans="1:10" ht="24">
      <c r="A219" s="17">
        <v>65310000</v>
      </c>
      <c r="B219" s="42" t="s">
        <v>70</v>
      </c>
      <c r="C219" s="28" t="s">
        <v>79</v>
      </c>
      <c r="D219" s="19" t="s">
        <v>57</v>
      </c>
      <c r="E219" s="7">
        <v>36.08</v>
      </c>
      <c r="F219" s="10">
        <f>G219*E219</f>
        <v>536617.84</v>
      </c>
      <c r="G219" s="13">
        <v>14873</v>
      </c>
    </row>
    <row r="220" spans="1:10">
      <c r="A220" s="17"/>
      <c r="B220" s="42" t="s">
        <v>220</v>
      </c>
      <c r="C220" s="28" t="s">
        <v>79</v>
      </c>
      <c r="D220" s="19"/>
      <c r="E220" s="10">
        <v>60000</v>
      </c>
      <c r="F220" s="10">
        <v>60000</v>
      </c>
      <c r="G220" s="13"/>
    </row>
    <row r="221" spans="1:10" ht="23.25" customHeight="1">
      <c r="A221" s="17">
        <v>72200000</v>
      </c>
      <c r="B221" s="39" t="s">
        <v>89</v>
      </c>
      <c r="C221" s="28" t="s">
        <v>79</v>
      </c>
      <c r="D221" s="19"/>
      <c r="E221" s="7">
        <v>105000</v>
      </c>
      <c r="F221" s="10">
        <v>105000</v>
      </c>
      <c r="G221" s="13">
        <v>1</v>
      </c>
    </row>
    <row r="222" spans="1:10" ht="24">
      <c r="A222" s="17">
        <v>65310000</v>
      </c>
      <c r="B222" s="42" t="s">
        <v>124</v>
      </c>
      <c r="C222" s="28" t="s">
        <v>79</v>
      </c>
      <c r="D222" s="19"/>
      <c r="E222" s="7"/>
      <c r="F222" s="10">
        <v>3000000</v>
      </c>
      <c r="G222" s="13" t="s">
        <v>125</v>
      </c>
    </row>
    <row r="223" spans="1:10" ht="24">
      <c r="A223" s="17">
        <v>64211100</v>
      </c>
      <c r="B223" s="42" t="s">
        <v>58</v>
      </c>
      <c r="C223" s="28" t="s">
        <v>79</v>
      </c>
      <c r="D223" s="19"/>
      <c r="E223" s="7">
        <v>9600</v>
      </c>
      <c r="F223" s="10">
        <f t="shared" si="24"/>
        <v>115200</v>
      </c>
      <c r="G223" s="13">
        <v>12</v>
      </c>
    </row>
    <row r="224" spans="1:10" ht="24">
      <c r="A224" s="17">
        <v>64211100</v>
      </c>
      <c r="B224" s="42" t="s">
        <v>59</v>
      </c>
      <c r="C224" s="28" t="s">
        <v>79</v>
      </c>
      <c r="D224" s="19"/>
      <c r="E224" s="7">
        <v>9150</v>
      </c>
      <c r="F224" s="10">
        <f>E224*G224</f>
        <v>109800</v>
      </c>
      <c r="G224" s="13">
        <v>12</v>
      </c>
    </row>
    <row r="225" spans="1:7">
      <c r="A225" s="17">
        <v>90511150</v>
      </c>
      <c r="B225" s="42" t="s">
        <v>130</v>
      </c>
      <c r="C225" s="28" t="s">
        <v>79</v>
      </c>
      <c r="D225" s="19"/>
      <c r="E225" s="7">
        <v>5</v>
      </c>
      <c r="F225" s="10">
        <v>60000</v>
      </c>
      <c r="G225" s="13">
        <v>12</v>
      </c>
    </row>
    <row r="226" spans="1:7" ht="24">
      <c r="A226" s="17"/>
      <c r="B226" s="42" t="s">
        <v>147</v>
      </c>
      <c r="C226" s="28" t="s">
        <v>79</v>
      </c>
      <c r="D226" s="19" t="s">
        <v>11</v>
      </c>
      <c r="E226" s="7">
        <v>36000</v>
      </c>
      <c r="F226" s="10">
        <v>36000</v>
      </c>
      <c r="G226" s="13">
        <v>3</v>
      </c>
    </row>
    <row r="227" spans="1:7" ht="24">
      <c r="A227" s="17">
        <v>45311128</v>
      </c>
      <c r="B227" s="42" t="s">
        <v>193</v>
      </c>
      <c r="C227" s="28" t="s">
        <v>79</v>
      </c>
      <c r="D227" s="19"/>
      <c r="E227" s="7">
        <v>150000</v>
      </c>
      <c r="F227" s="10">
        <v>80000</v>
      </c>
      <c r="G227" s="13">
        <v>1</v>
      </c>
    </row>
    <row r="228" spans="1:7" ht="24">
      <c r="A228" s="17">
        <v>45311128</v>
      </c>
      <c r="B228" s="42" t="s">
        <v>219</v>
      </c>
      <c r="C228" s="28" t="s">
        <v>79</v>
      </c>
      <c r="D228" s="19"/>
      <c r="E228" s="10">
        <v>70000</v>
      </c>
      <c r="F228" s="10">
        <v>70000</v>
      </c>
      <c r="G228" s="13"/>
    </row>
    <row r="229" spans="1:7">
      <c r="A229" s="17">
        <v>45311127</v>
      </c>
      <c r="B229" s="42" t="s">
        <v>192</v>
      </c>
      <c r="C229" s="28" t="s">
        <v>79</v>
      </c>
      <c r="D229" s="19"/>
      <c r="E229" s="7">
        <v>30000</v>
      </c>
      <c r="F229" s="10">
        <v>30000</v>
      </c>
      <c r="G229" s="13">
        <v>1</v>
      </c>
    </row>
    <row r="230" spans="1:7">
      <c r="A230" s="17">
        <v>45400000</v>
      </c>
      <c r="B230" s="42" t="s">
        <v>191</v>
      </c>
      <c r="C230" s="28" t="s">
        <v>79</v>
      </c>
      <c r="D230" s="19"/>
      <c r="E230" s="7">
        <v>500000</v>
      </c>
      <c r="F230" s="10">
        <v>500000</v>
      </c>
      <c r="G230" s="13"/>
    </row>
    <row r="231" spans="1:7">
      <c r="A231" s="17">
        <v>48210000</v>
      </c>
      <c r="B231" s="42" t="s">
        <v>190</v>
      </c>
      <c r="C231" s="28" t="s">
        <v>79</v>
      </c>
      <c r="D231" s="19"/>
      <c r="E231" s="7">
        <v>100000</v>
      </c>
      <c r="F231" s="10">
        <v>100000</v>
      </c>
      <c r="G231" s="13"/>
    </row>
    <row r="232" spans="1:7">
      <c r="A232" s="17">
        <v>79419000</v>
      </c>
      <c r="B232" s="42" t="s">
        <v>189</v>
      </c>
      <c r="C232" s="28" t="s">
        <v>79</v>
      </c>
      <c r="D232" s="19"/>
      <c r="E232" s="7">
        <v>350000</v>
      </c>
      <c r="F232" s="10">
        <v>350000</v>
      </c>
      <c r="G232" s="13"/>
    </row>
    <row r="233" spans="1:7" ht="24">
      <c r="A233" s="17">
        <v>80000000</v>
      </c>
      <c r="B233" s="42" t="s">
        <v>201</v>
      </c>
      <c r="C233" s="28" t="s">
        <v>79</v>
      </c>
      <c r="D233" s="19"/>
      <c r="E233" s="7">
        <v>200000</v>
      </c>
      <c r="F233" s="10">
        <v>200000</v>
      </c>
      <c r="G233" s="13"/>
    </row>
    <row r="234" spans="1:7">
      <c r="A234" s="17"/>
      <c r="B234" s="42"/>
      <c r="C234" s="28"/>
      <c r="D234" s="19"/>
      <c r="E234" s="7"/>
      <c r="F234" s="10"/>
      <c r="G234" s="13"/>
    </row>
    <row r="235" spans="1:7">
      <c r="A235" s="33"/>
      <c r="B235" s="42"/>
      <c r="C235" s="28"/>
      <c r="D235" s="20"/>
      <c r="E235" s="25"/>
      <c r="F235" s="22">
        <f>SUM(F218:F234)</f>
        <v>5472617.8399999999</v>
      </c>
      <c r="G235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21.12.2022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Windows User</cp:lastModifiedBy>
  <cp:lastPrinted>2022-11-18T10:15:33Z</cp:lastPrinted>
  <dcterms:created xsi:type="dcterms:W3CDTF">2014-11-07T10:48:16Z</dcterms:created>
  <dcterms:modified xsi:type="dcterms:W3CDTF">2022-12-26T12:43:35Z</dcterms:modified>
</cp:coreProperties>
</file>